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M:\330_SAJCP\1. Projets contrats &amp; Marchés\1 DCE\1. SEXPO\2025\Marchés\2025-711 Réal expo Nos Jeunesses\2 DCE\2025-711 DCE à publier\LOT4\"/>
    </mc:Choice>
  </mc:AlternateContent>
  <xr:revisionPtr revIDLastSave="0" documentId="8_{0C9B0044-90A0-4A42-AD1B-10AB80796D24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2025-711-4-DPG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0" i="1" l="1"/>
  <c r="H20" i="1" s="1"/>
  <c r="F19" i="1"/>
  <c r="F6" i="1"/>
  <c r="H6" i="1" s="1"/>
  <c r="H19" i="1" l="1"/>
  <c r="F7" i="1"/>
  <c r="H7" i="1" s="1"/>
  <c r="F8" i="1"/>
  <c r="H8" i="1" s="1"/>
  <c r="F9" i="1"/>
  <c r="H9" i="1" s="1"/>
  <c r="F12" i="1" l="1"/>
  <c r="F11" i="1" l="1"/>
  <c r="H11" i="1" s="1"/>
  <c r="H12" i="1"/>
  <c r="F5" i="1"/>
  <c r="F14" i="1"/>
  <c r="F13" i="1" s="1"/>
  <c r="H13" i="1" l="1"/>
  <c r="F4" i="1"/>
  <c r="H4" i="1" s="1"/>
  <c r="H5" i="1"/>
  <c r="H14" i="1"/>
  <c r="F16" i="1" l="1"/>
  <c r="H16" i="1" l="1"/>
</calcChain>
</file>

<file path=xl/sharedStrings.xml><?xml version="1.0" encoding="utf-8"?>
<sst xmlns="http://schemas.openxmlformats.org/spreadsheetml/2006/main" count="44" uniqueCount="36">
  <si>
    <t>Désignation des prestations / fournitures</t>
  </si>
  <si>
    <t>ens.</t>
  </si>
  <si>
    <t>5.4.1</t>
  </si>
  <si>
    <t>5.4.2</t>
  </si>
  <si>
    <t>5.4.3</t>
  </si>
  <si>
    <t>Qtité</t>
  </si>
  <si>
    <t>TVA applicable
(en %)</t>
  </si>
  <si>
    <t xml:space="preserve">Unités d'œuvre </t>
  </si>
  <si>
    <t>MAINTENANCE (Montant intermédiaire total)</t>
  </si>
  <si>
    <t>DÉPOSE (Montant intermédiaire total)</t>
  </si>
  <si>
    <t>Prix unitaire en euros HT</t>
  </si>
  <si>
    <t>Prix total en euros HT</t>
  </si>
  <si>
    <t>Prix total en euros TTC</t>
  </si>
  <si>
    <t xml:space="preserve">Dépose </t>
  </si>
  <si>
    <t>Réf. au CCTP</t>
  </si>
  <si>
    <t>MONTANT TOTAL DU MARCHÉ LOT4 (SOLUTION DE BASE)</t>
  </si>
  <si>
    <t>POSTE 1</t>
  </si>
  <si>
    <t>POSTE 2</t>
  </si>
  <si>
    <t>POSTE 3</t>
  </si>
  <si>
    <t>POSTE 4</t>
  </si>
  <si>
    <t>POSTE 5</t>
  </si>
  <si>
    <t>5.4.4</t>
  </si>
  <si>
    <t>POSTE 6 - OPTION 1</t>
  </si>
  <si>
    <t>POSTE 6 - OPTION 2</t>
  </si>
  <si>
    <t>Date et signature du représentnant du titulaire et apposition du cachet social de l'entreprise :</t>
  </si>
  <si>
    <t>FOURNITURE DES MATÉRIELS AUDIOVISUELS ET MULTIMÉDIA (Montant intermédiaire total)</t>
  </si>
  <si>
    <t>OPTIONS</t>
  </si>
  <si>
    <t xml:space="preserve">MARCHÉ N° 2025-711-4 : RÉALISATION DE L'EXPOSITION TEMPORAIRE INTITULÉE "NOS JEUNESSES"
LOT 4 : AUDIOVISUEL / MULTIMÉDIA
ANNEXE 2 À L'ACTE D'ENGAGEMENT : DÉCOMPOSITION DU PRIX GLOBAL ET FORFAITAIRE (DPGF) </t>
  </si>
  <si>
    <r>
      <rPr>
        <b/>
        <sz val="11"/>
        <color rgb="FF000000"/>
        <rFont val="Calibri"/>
        <family val="2"/>
      </rPr>
      <t>AV01-03-07-08</t>
    </r>
    <r>
      <rPr>
        <sz val="11"/>
        <color indexed="8"/>
        <rFont val="Calibri"/>
        <family val="2"/>
      </rPr>
      <t xml:space="preserve"> Fourniture de lecteur + 2 mono-écouteurs + support mural pour écran 27'' existant IPURE SM27BL + raccordements</t>
    </r>
  </si>
  <si>
    <r>
      <rPr>
        <b/>
        <sz val="11"/>
        <color rgb="FF000000"/>
        <rFont val="Calibri"/>
        <family val="2"/>
      </rPr>
      <t>AV02-09</t>
    </r>
    <r>
      <rPr>
        <sz val="11"/>
        <color indexed="8"/>
        <rFont val="Calibri"/>
        <family val="2"/>
      </rPr>
      <t xml:space="preserve"> Fourniture de lecteur + 2 mono-écouteurs + support mural pour écran 27'' existant led LG 32SM5J-B + raccordements</t>
    </r>
  </si>
  <si>
    <r>
      <rPr>
        <b/>
        <sz val="11"/>
        <color rgb="FF000000"/>
        <rFont val="Calibri"/>
        <family val="2"/>
      </rPr>
      <t>AV05-12</t>
    </r>
    <r>
      <rPr>
        <sz val="11"/>
        <color indexed="8"/>
        <rFont val="Calibri"/>
        <family val="2"/>
      </rPr>
      <t xml:space="preserve"> Fourniture de lecteur + 1 casque audio + support mural + raccordements</t>
    </r>
  </si>
  <si>
    <r>
      <rPr>
        <b/>
        <sz val="11"/>
        <color rgb="FF000000"/>
        <rFont val="Calibri"/>
        <family val="2"/>
      </rPr>
      <t>AV04-06-10</t>
    </r>
    <r>
      <rPr>
        <sz val="11"/>
        <color indexed="8"/>
        <rFont val="Calibri"/>
        <family val="2"/>
      </rPr>
      <t xml:space="preserve"> - Pose d'un vidéoprojecteur et d’un système audio existant et fourniture et pose de support plafond + raccordements</t>
    </r>
  </si>
  <si>
    <r>
      <rPr>
        <b/>
        <sz val="11"/>
        <color rgb="FF000000"/>
        <rFont val="Calibri"/>
        <family val="2"/>
      </rPr>
      <t>AV13</t>
    </r>
    <r>
      <rPr>
        <sz val="11"/>
        <color indexed="8"/>
        <rFont val="Calibri"/>
        <family val="2"/>
      </rPr>
      <t xml:space="preserve"> Fourniture de lecteur+ support mural pour écran 22'' existant + raccordements</t>
    </r>
  </si>
  <si>
    <r>
      <t>Maintenan</t>
    </r>
    <r>
      <rPr>
        <sz val="11"/>
        <rFont val="Calibri"/>
        <family val="2"/>
      </rPr>
      <t xml:space="preserve">ce préventive </t>
    </r>
  </si>
  <si>
    <r>
      <rPr>
        <b/>
        <sz val="11"/>
        <color rgb="FF000000"/>
        <rFont val="Calibri"/>
        <family val="2"/>
      </rPr>
      <t>AV11</t>
    </r>
    <r>
      <rPr>
        <sz val="11"/>
        <color indexed="8"/>
        <rFont val="Calibri"/>
        <family val="2"/>
      </rPr>
      <t xml:space="preserve"> - Pose d'un vidéoprojecteur et d’un système audio existant et fourniture et pose de support plafond + raccordements </t>
    </r>
  </si>
  <si>
    <r>
      <rPr>
        <b/>
        <sz val="11"/>
        <color rgb="FF000000"/>
        <rFont val="Calibri"/>
        <family val="2"/>
      </rPr>
      <t>AV11</t>
    </r>
    <r>
      <rPr>
        <sz val="11"/>
        <color indexed="8"/>
        <rFont val="Calibri"/>
        <family val="2"/>
      </rPr>
      <t xml:space="preserve"> - Fourniture et pose d’un vidéoprojecteur 6200 lumens + support plafond + lecteur + raccordements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</si>
</sst>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* #,##0.00&quot;  &quot;[$€-2]&quot; &quot;;&quot; &quot;* &quot;-&quot;#,##0.00&quot;  &quot;[$€-2]&quot; &quot;;&quot; &quot;* &quot;-&quot;??&quot;  &quot;[$€-2]&quot; &quot;"/>
    <numFmt numFmtId="165" formatCode="#,##0.00&quot;€&quot;;#,##0.00&quot;€&quot;"/>
    <numFmt numFmtId="166" formatCode="_ * #,##0.00_ \ [$€-1]_ ;_ * \-#,##0.00\ \ [$€-1]_ ;_ * &quot;-&quot;??_ \ [$€-1]_ ;_ @_ "/>
    <numFmt numFmtId="167" formatCode="_-* #,##0.00\ [$€-1]_-;\-* #,##0.00\ [$€-1]_-;_-* &quot;-&quot;??\ [$€-1]_-;_-@_-"/>
  </numFmts>
  <fonts count="11" x14ac:knownFonts="1">
    <font>
      <sz val="11"/>
      <color indexed="8"/>
      <name val="Calibri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sz val="11"/>
      <color rgb="FFFF0000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1"/>
      <name val="Calibri"/>
      <family val="2"/>
    </font>
    <font>
      <sz val="11"/>
      <color indexed="8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indexed="13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10"/>
      </top>
      <bottom style="medium">
        <color indexed="64"/>
      </bottom>
      <diagonal/>
    </border>
    <border>
      <left/>
      <right/>
      <top style="thin">
        <color indexed="10"/>
      </top>
      <bottom style="medium">
        <color indexed="64"/>
      </bottom>
      <diagonal/>
    </border>
    <border>
      <left/>
      <right style="medium">
        <color indexed="64"/>
      </right>
      <top style="thin">
        <color indexed="10"/>
      </top>
      <bottom style="medium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4">
    <xf numFmtId="0" fontId="0" fillId="0" borderId="0" xfId="0"/>
    <xf numFmtId="0" fontId="3" fillId="2" borderId="29" xfId="0" applyFont="1" applyFill="1" applyBorder="1"/>
    <xf numFmtId="0" fontId="7" fillId="2" borderId="1" xfId="0" applyFont="1" applyFill="1" applyBorder="1"/>
    <xf numFmtId="0" fontId="7" fillId="0" borderId="0" xfId="0" applyNumberFormat="1" applyFont="1"/>
    <xf numFmtId="0" fontId="7" fillId="2" borderId="29" xfId="0" applyFont="1" applyFill="1" applyBorder="1"/>
    <xf numFmtId="0" fontId="7" fillId="2" borderId="29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0" borderId="0" xfId="0" applyNumberFormat="1" applyFont="1" applyAlignment="1">
      <alignment vertical="center"/>
    </xf>
    <xf numFmtId="0" fontId="7" fillId="2" borderId="17" xfId="0" applyFont="1" applyFill="1" applyBorder="1" applyAlignment="1">
      <alignment vertical="center"/>
    </xf>
    <xf numFmtId="0" fontId="7" fillId="2" borderId="30" xfId="0" applyFont="1" applyFill="1" applyBorder="1"/>
    <xf numFmtId="0" fontId="7" fillId="2" borderId="16" xfId="0" applyFont="1" applyFill="1" applyBorder="1"/>
    <xf numFmtId="0" fontId="7" fillId="2" borderId="0" xfId="0" applyFont="1" applyFill="1" applyBorder="1"/>
    <xf numFmtId="0" fontId="7" fillId="0" borderId="0" xfId="0" applyNumberFormat="1" applyFont="1" applyBorder="1"/>
    <xf numFmtId="0" fontId="7" fillId="0" borderId="0" xfId="0" applyNumberFormat="1" applyFont="1" applyAlignment="1">
      <alignment wrapText="1"/>
    </xf>
    <xf numFmtId="49" fontId="4" fillId="6" borderId="28" xfId="0" applyNumberFormat="1" applyFont="1" applyFill="1" applyBorder="1" applyAlignment="1">
      <alignment horizontal="center" vertical="center" wrapText="1"/>
    </xf>
    <xf numFmtId="49" fontId="6" fillId="6" borderId="28" xfId="0" applyNumberFormat="1" applyFont="1" applyFill="1" applyBorder="1" applyAlignment="1">
      <alignment horizontal="center" vertical="center" wrapText="1"/>
    </xf>
    <xf numFmtId="49" fontId="4" fillId="6" borderId="28" xfId="0" applyNumberFormat="1" applyFont="1" applyFill="1" applyBorder="1" applyAlignment="1">
      <alignment horizontal="center" vertical="center"/>
    </xf>
    <xf numFmtId="49" fontId="7" fillId="3" borderId="18" xfId="0" applyNumberFormat="1" applyFont="1" applyFill="1" applyBorder="1" applyAlignment="1">
      <alignment horizontal="center" vertical="center"/>
    </xf>
    <xf numFmtId="164" fontId="7" fillId="3" borderId="19" xfId="0" applyNumberFormat="1" applyFont="1" applyFill="1" applyBorder="1" applyAlignment="1">
      <alignment vertical="center"/>
    </xf>
    <xf numFmtId="9" fontId="7" fillId="3" borderId="19" xfId="0" applyNumberFormat="1" applyFont="1" applyFill="1" applyBorder="1" applyAlignment="1">
      <alignment horizontal="center" vertical="center"/>
    </xf>
    <xf numFmtId="164" fontId="7" fillId="3" borderId="20" xfId="0" applyNumberFormat="1" applyFont="1" applyFill="1" applyBorder="1" applyAlignment="1">
      <alignment vertical="center"/>
    </xf>
    <xf numFmtId="0" fontId="7" fillId="2" borderId="3" xfId="0" applyNumberFormat="1" applyFont="1" applyFill="1" applyBorder="1" applyAlignment="1">
      <alignment horizontal="center" vertical="center"/>
    </xf>
    <xf numFmtId="49" fontId="7" fillId="2" borderId="26" xfId="0" applyNumberFormat="1" applyFont="1" applyFill="1" applyBorder="1" applyAlignment="1">
      <alignment vertical="center" wrapText="1"/>
    </xf>
    <xf numFmtId="49" fontId="7" fillId="2" borderId="26" xfId="0" applyNumberFormat="1" applyFont="1" applyFill="1" applyBorder="1" applyAlignment="1">
      <alignment horizontal="center" vertical="center"/>
    </xf>
    <xf numFmtId="0" fontId="7" fillId="2" borderId="26" xfId="0" applyNumberFormat="1" applyFont="1" applyFill="1" applyBorder="1" applyAlignment="1">
      <alignment horizontal="center" vertical="center"/>
    </xf>
    <xf numFmtId="164" fontId="7" fillId="2" borderId="26" xfId="0" applyNumberFormat="1" applyFont="1" applyFill="1" applyBorder="1" applyAlignment="1">
      <alignment vertical="center"/>
    </xf>
    <xf numFmtId="165" fontId="7" fillId="2" borderId="26" xfId="0" applyNumberFormat="1" applyFont="1" applyFill="1" applyBorder="1" applyAlignment="1">
      <alignment vertical="center"/>
    </xf>
    <xf numFmtId="9" fontId="7" fillId="2" borderId="26" xfId="0" applyNumberFormat="1" applyFont="1" applyFill="1" applyBorder="1" applyAlignment="1">
      <alignment horizontal="center" vertical="center"/>
    </xf>
    <xf numFmtId="164" fontId="7" fillId="2" borderId="27" xfId="0" applyNumberFormat="1" applyFont="1" applyFill="1" applyBorder="1" applyAlignment="1">
      <alignment vertical="center"/>
    </xf>
    <xf numFmtId="49" fontId="7" fillId="4" borderId="31" xfId="0" applyNumberFormat="1" applyFont="1" applyFill="1" applyBorder="1" applyAlignment="1">
      <alignment horizontal="center" vertical="center"/>
    </xf>
    <xf numFmtId="49" fontId="7" fillId="4" borderId="32" xfId="0" applyNumberFormat="1" applyFont="1" applyFill="1" applyBorder="1" applyAlignment="1">
      <alignment vertical="center" wrapText="1"/>
    </xf>
    <xf numFmtId="49" fontId="7" fillId="4" borderId="32" xfId="0" applyNumberFormat="1" applyFont="1" applyFill="1" applyBorder="1" applyAlignment="1">
      <alignment horizontal="center" vertical="center"/>
    </xf>
    <xf numFmtId="0" fontId="7" fillId="4" borderId="32" xfId="0" applyNumberFormat="1" applyFont="1" applyFill="1" applyBorder="1" applyAlignment="1">
      <alignment horizontal="center" vertical="center"/>
    </xf>
    <xf numFmtId="164" fontId="7" fillId="4" borderId="32" xfId="0" applyNumberFormat="1" applyFont="1" applyFill="1" applyBorder="1" applyAlignment="1">
      <alignment vertical="center"/>
    </xf>
    <xf numFmtId="165" fontId="7" fillId="4" borderId="32" xfId="0" applyNumberFormat="1" applyFont="1" applyFill="1" applyBorder="1" applyAlignment="1">
      <alignment vertical="center"/>
    </xf>
    <xf numFmtId="9" fontId="7" fillId="4" borderId="32" xfId="0" applyNumberFormat="1" applyFont="1" applyFill="1" applyBorder="1" applyAlignment="1">
      <alignment horizontal="center" vertical="center"/>
    </xf>
    <xf numFmtId="164" fontId="7" fillId="4" borderId="33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horizontal="center"/>
    </xf>
    <xf numFmtId="49" fontId="7" fillId="2" borderId="26" xfId="0" applyNumberFormat="1" applyFont="1" applyFill="1" applyBorder="1" applyAlignment="1">
      <alignment horizontal="left" vertical="center" wrapText="1"/>
    </xf>
    <xf numFmtId="49" fontId="7" fillId="2" borderId="26" xfId="0" applyNumberFormat="1" applyFont="1" applyFill="1" applyBorder="1" applyAlignment="1">
      <alignment horizontal="center"/>
    </xf>
    <xf numFmtId="0" fontId="7" fillId="2" borderId="26" xfId="0" applyNumberFormat="1" applyFont="1" applyFill="1" applyBorder="1" applyAlignment="1">
      <alignment horizontal="center"/>
    </xf>
    <xf numFmtId="164" fontId="7" fillId="2" borderId="26" xfId="0" applyNumberFormat="1" applyFont="1" applyFill="1" applyBorder="1"/>
    <xf numFmtId="164" fontId="7" fillId="2" borderId="22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horizontal="center" vertical="center"/>
    </xf>
    <xf numFmtId="164" fontId="7" fillId="3" borderId="26" xfId="0" applyNumberFormat="1" applyFont="1" applyFill="1" applyBorder="1" applyAlignment="1">
      <alignment vertical="center"/>
    </xf>
    <xf numFmtId="9" fontId="7" fillId="3" borderId="26" xfId="0" applyNumberFormat="1" applyFont="1" applyFill="1" applyBorder="1" applyAlignment="1">
      <alignment horizontal="center" vertical="center"/>
    </xf>
    <xf numFmtId="164" fontId="7" fillId="3" borderId="22" xfId="0" applyNumberFormat="1" applyFont="1" applyFill="1" applyBorder="1" applyAlignment="1">
      <alignment vertical="center"/>
    </xf>
    <xf numFmtId="49" fontId="7" fillId="4" borderId="31" xfId="0" applyNumberFormat="1" applyFont="1" applyFill="1" applyBorder="1" applyAlignment="1">
      <alignment horizontal="center"/>
    </xf>
    <xf numFmtId="49" fontId="7" fillId="4" borderId="32" xfId="0" applyNumberFormat="1" applyFont="1" applyFill="1" applyBorder="1" applyAlignment="1">
      <alignment wrapText="1"/>
    </xf>
    <xf numFmtId="49" fontId="7" fillId="4" borderId="32" xfId="0" applyNumberFormat="1" applyFont="1" applyFill="1" applyBorder="1" applyAlignment="1">
      <alignment horizontal="center"/>
    </xf>
    <xf numFmtId="0" fontId="7" fillId="4" borderId="32" xfId="0" applyNumberFormat="1" applyFont="1" applyFill="1" applyBorder="1" applyAlignment="1">
      <alignment horizontal="center"/>
    </xf>
    <xf numFmtId="164" fontId="7" fillId="4" borderId="32" xfId="0" applyNumberFormat="1" applyFont="1" applyFill="1" applyBorder="1"/>
    <xf numFmtId="167" fontId="9" fillId="3" borderId="24" xfId="0" applyNumberFormat="1" applyFont="1" applyFill="1" applyBorder="1" applyAlignment="1">
      <alignment vertical="center"/>
    </xf>
    <xf numFmtId="10" fontId="9" fillId="3" borderId="24" xfId="0" applyNumberFormat="1" applyFont="1" applyFill="1" applyBorder="1" applyAlignment="1">
      <alignment horizontal="right" vertical="center"/>
    </xf>
    <xf numFmtId="166" fontId="6" fillId="3" borderId="2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vertical="center"/>
    </xf>
    <xf numFmtId="10" fontId="9" fillId="0" borderId="0" xfId="0" applyNumberFormat="1" applyFont="1" applyFill="1" applyBorder="1" applyAlignment="1">
      <alignment horizontal="right" vertical="center"/>
    </xf>
    <xf numFmtId="166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49" fontId="7" fillId="5" borderId="34" xfId="0" applyNumberFormat="1" applyFont="1" applyFill="1" applyBorder="1" applyAlignment="1">
      <alignment horizontal="center" vertical="center" wrapText="1"/>
    </xf>
    <xf numFmtId="0" fontId="7" fillId="2" borderId="18" xfId="0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vertical="center" wrapText="1"/>
    </xf>
    <xf numFmtId="49" fontId="7" fillId="2" borderId="19" xfId="0" applyNumberFormat="1" applyFont="1" applyFill="1" applyBorder="1" applyAlignment="1">
      <alignment horizontal="center" vertical="center"/>
    </xf>
    <xf numFmtId="0" fontId="7" fillId="2" borderId="19" xfId="0" applyNumberFormat="1" applyFont="1" applyFill="1" applyBorder="1" applyAlignment="1">
      <alignment horizontal="center" vertical="center"/>
    </xf>
    <xf numFmtId="164" fontId="7" fillId="2" borderId="19" xfId="0" applyNumberFormat="1" applyFont="1" applyFill="1" applyBorder="1" applyAlignment="1">
      <alignment vertical="center"/>
    </xf>
    <xf numFmtId="165" fontId="7" fillId="2" borderId="19" xfId="0" applyNumberFormat="1" applyFont="1" applyFill="1" applyBorder="1" applyAlignment="1">
      <alignment vertical="center"/>
    </xf>
    <xf numFmtId="9" fontId="7" fillId="2" borderId="19" xfId="0" applyNumberFormat="1" applyFont="1" applyFill="1" applyBorder="1" applyAlignment="1">
      <alignment horizontal="center" vertical="center"/>
    </xf>
    <xf numFmtId="164" fontId="7" fillId="2" borderId="20" xfId="0" applyNumberFormat="1" applyFont="1" applyFill="1" applyBorder="1" applyAlignment="1">
      <alignment vertical="center"/>
    </xf>
    <xf numFmtId="0" fontId="7" fillId="0" borderId="3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1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vertical="center"/>
    </xf>
    <xf numFmtId="165" fontId="7" fillId="0" borderId="2" xfId="0" applyNumberFormat="1" applyFont="1" applyFill="1" applyBorder="1" applyAlignment="1">
      <alignment vertical="center"/>
    </xf>
    <xf numFmtId="9" fontId="7" fillId="0" borderId="2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vertical="center"/>
    </xf>
    <xf numFmtId="0" fontId="7" fillId="2" borderId="5" xfId="0" applyFont="1" applyFill="1" applyBorder="1" applyAlignment="1">
      <alignment horizontal="center"/>
    </xf>
    <xf numFmtId="0" fontId="7" fillId="2" borderId="0" xfId="0" applyFont="1" applyFill="1" applyBorder="1" applyAlignment="1">
      <alignment wrapText="1"/>
    </xf>
    <xf numFmtId="0" fontId="7" fillId="2" borderId="0" xfId="0" applyFont="1" applyFill="1" applyBorder="1" applyAlignment="1">
      <alignment horizontal="center"/>
    </xf>
    <xf numFmtId="164" fontId="7" fillId="2" borderId="0" xfId="0" applyNumberFormat="1" applyFont="1" applyFill="1" applyBorder="1"/>
    <xf numFmtId="165" fontId="7" fillId="2" borderId="0" xfId="0" applyNumberFormat="1" applyFont="1" applyFill="1" applyBorder="1"/>
    <xf numFmtId="9" fontId="7" fillId="2" borderId="0" xfId="0" applyNumberFormat="1" applyFont="1" applyFill="1" applyBorder="1" applyAlignment="1">
      <alignment horizontal="center"/>
    </xf>
    <xf numFmtId="164" fontId="7" fillId="2" borderId="6" xfId="0" applyNumberFormat="1" applyFont="1" applyFill="1" applyBorder="1"/>
    <xf numFmtId="0" fontId="10" fillId="2" borderId="1" xfId="0" applyFont="1" applyFill="1" applyBorder="1" applyAlignment="1">
      <alignment horizontal="center"/>
    </xf>
    <xf numFmtId="49" fontId="6" fillId="2" borderId="13" xfId="0" applyNumberFormat="1" applyFont="1" applyFill="1" applyBorder="1" applyAlignment="1">
      <alignment horizontal="center" vertical="center" wrapText="1"/>
    </xf>
    <xf numFmtId="0" fontId="6" fillId="0" borderId="14" xfId="0" applyFont="1" applyBorder="1"/>
    <xf numFmtId="0" fontId="6" fillId="0" borderId="15" xfId="0" applyFont="1" applyBorder="1"/>
    <xf numFmtId="49" fontId="4" fillId="3" borderId="19" xfId="0" applyNumberFormat="1" applyFont="1" applyFill="1" applyBorder="1" applyAlignment="1">
      <alignment horizontal="right" vertical="center" wrapText="1"/>
    </xf>
    <xf numFmtId="0" fontId="4" fillId="3" borderId="19" xfId="0" applyFont="1" applyFill="1" applyBorder="1" applyAlignment="1">
      <alignment horizontal="right" vertical="center"/>
    </xf>
    <xf numFmtId="0" fontId="4" fillId="0" borderId="7" xfId="0" applyNumberFormat="1" applyFont="1" applyBorder="1" applyAlignment="1">
      <alignment horizontal="left" vertical="top" wrapText="1"/>
    </xf>
    <xf numFmtId="0" fontId="4" fillId="0" borderId="8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6" fillId="3" borderId="23" xfId="0" applyFont="1" applyFill="1" applyBorder="1" applyAlignment="1">
      <alignment horizontal="right" vertical="center"/>
    </xf>
    <xf numFmtId="0" fontId="6" fillId="3" borderId="24" xfId="0" applyFont="1" applyFill="1" applyBorder="1" applyAlignment="1">
      <alignment horizontal="right" vertical="center"/>
    </xf>
    <xf numFmtId="49" fontId="4" fillId="3" borderId="26" xfId="0" applyNumberFormat="1" applyFont="1" applyFill="1" applyBorder="1" applyAlignment="1">
      <alignment horizontal="right" vertical="center" wrapText="1"/>
    </xf>
    <xf numFmtId="0" fontId="4" fillId="3" borderId="26" xfId="0" applyFont="1" applyFill="1" applyBorder="1" applyAlignment="1">
      <alignment horizontal="right" vertical="center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11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35" xfId="0" applyNumberFormat="1" applyFont="1" applyFill="1" applyBorder="1" applyAlignment="1">
      <alignment horizontal="center" vertical="center" wrapText="1"/>
    </xf>
    <xf numFmtId="49" fontId="4" fillId="5" borderId="36" xfId="0" applyNumberFormat="1" applyFont="1" applyFill="1" applyBorder="1" applyAlignment="1">
      <alignment horizontal="center" vertical="center" wrapText="1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BE4D5"/>
      <rgbColor rgb="FFD9E2F3"/>
      <rgbColor rgb="FFFF0000"/>
      <rgbColor rgb="FFDADADA"/>
      <rgbColor rgb="FFE2EED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2"/>
  <sheetViews>
    <sheetView showGridLines="0" tabSelected="1" zoomScaleNormal="100" workbookViewId="0">
      <selection activeCell="L11" sqref="L11:M11"/>
    </sheetView>
  </sheetViews>
  <sheetFormatPr baseColWidth="10" defaultColWidth="8.54296875" defaultRowHeight="15" customHeight="1" x14ac:dyDescent="0.35"/>
  <cols>
    <col min="1" max="1" width="12.7265625" style="3" customWidth="1"/>
    <col min="2" max="2" width="58.08984375" style="13" customWidth="1"/>
    <col min="3" max="3" width="10.1796875" style="3" customWidth="1"/>
    <col min="4" max="4" width="5.54296875" style="3" customWidth="1"/>
    <col min="5" max="5" width="12.08984375" style="3" customWidth="1"/>
    <col min="6" max="6" width="12.453125" style="3" customWidth="1"/>
    <col min="7" max="7" width="10.90625" style="3" customWidth="1"/>
    <col min="8" max="8" width="13.453125" style="3" customWidth="1"/>
    <col min="9" max="13" width="7.90625" style="3" customWidth="1"/>
    <col min="14" max="30" width="8.54296875" style="3" customWidth="1"/>
    <col min="31" max="16384" width="8.54296875" style="3"/>
  </cols>
  <sheetData>
    <row r="1" spans="1:29" ht="45.5" customHeight="1" thickBot="1" x14ac:dyDescent="0.4">
      <c r="A1" s="86" t="s">
        <v>27</v>
      </c>
      <c r="B1" s="87"/>
      <c r="C1" s="87"/>
      <c r="D1" s="87"/>
      <c r="E1" s="87"/>
      <c r="F1" s="87"/>
      <c r="G1" s="87"/>
      <c r="H1" s="88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" customHeight="1" thickBot="1" x14ac:dyDescent="0.4">
      <c r="A2" s="98"/>
      <c r="B2" s="99"/>
      <c r="C2" s="99"/>
      <c r="D2" s="99"/>
      <c r="E2" s="99"/>
      <c r="F2" s="99"/>
      <c r="G2" s="99"/>
      <c r="H2" s="100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43" customHeight="1" thickBot="1" x14ac:dyDescent="0.4">
      <c r="A3" s="14" t="s">
        <v>14</v>
      </c>
      <c r="B3" s="14" t="s">
        <v>0</v>
      </c>
      <c r="C3" s="15" t="s">
        <v>7</v>
      </c>
      <c r="D3" s="16" t="s">
        <v>5</v>
      </c>
      <c r="E3" s="14" t="s">
        <v>10</v>
      </c>
      <c r="F3" s="14" t="s">
        <v>11</v>
      </c>
      <c r="G3" s="14" t="s">
        <v>6</v>
      </c>
      <c r="H3" s="15" t="s">
        <v>12</v>
      </c>
      <c r="I3" s="1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24.5" customHeight="1" x14ac:dyDescent="0.35">
      <c r="A4" s="17" t="s">
        <v>2</v>
      </c>
      <c r="B4" s="89" t="s">
        <v>25</v>
      </c>
      <c r="C4" s="90"/>
      <c r="D4" s="90"/>
      <c r="E4" s="90"/>
      <c r="F4" s="18">
        <f>SUM(F5:F9)</f>
        <v>0</v>
      </c>
      <c r="G4" s="19">
        <v>0.2</v>
      </c>
      <c r="H4" s="20">
        <f>F4*1.2</f>
        <v>0</v>
      </c>
      <c r="I4" s="4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s="7" customFormat="1" ht="27.5" customHeight="1" x14ac:dyDescent="0.35">
      <c r="A5" s="21" t="s">
        <v>16</v>
      </c>
      <c r="B5" s="22" t="s">
        <v>28</v>
      </c>
      <c r="C5" s="23" t="s">
        <v>1</v>
      </c>
      <c r="D5" s="24">
        <v>4</v>
      </c>
      <c r="E5" s="25">
        <v>0</v>
      </c>
      <c r="F5" s="26">
        <f t="shared" ref="F5" si="0">E5*D5</f>
        <v>0</v>
      </c>
      <c r="G5" s="27">
        <v>0.2</v>
      </c>
      <c r="H5" s="28">
        <f>F5*1.2</f>
        <v>0</v>
      </c>
      <c r="I5" s="5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s="7" customFormat="1" ht="27.5" customHeight="1" x14ac:dyDescent="0.35">
      <c r="A6" s="21" t="s">
        <v>17</v>
      </c>
      <c r="B6" s="22" t="s">
        <v>29</v>
      </c>
      <c r="C6" s="23" t="s">
        <v>1</v>
      </c>
      <c r="D6" s="24">
        <v>2</v>
      </c>
      <c r="E6" s="25">
        <v>0</v>
      </c>
      <c r="F6" s="26">
        <f t="shared" ref="F6" si="1">E6*D6</f>
        <v>0</v>
      </c>
      <c r="G6" s="27">
        <v>0.2</v>
      </c>
      <c r="H6" s="28">
        <f>F6*1.2</f>
        <v>0</v>
      </c>
      <c r="I6" s="5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s="7" customFormat="1" ht="27.5" customHeight="1" x14ac:dyDescent="0.35">
      <c r="A7" s="21" t="s">
        <v>18</v>
      </c>
      <c r="B7" s="22" t="s">
        <v>30</v>
      </c>
      <c r="C7" s="23" t="s">
        <v>1</v>
      </c>
      <c r="D7" s="24">
        <v>3</v>
      </c>
      <c r="E7" s="25">
        <v>0</v>
      </c>
      <c r="F7" s="26">
        <f t="shared" ref="F7:F9" si="2">E7*D7</f>
        <v>0</v>
      </c>
      <c r="G7" s="27">
        <v>0.2</v>
      </c>
      <c r="H7" s="28">
        <f t="shared" ref="H7:H9" si="3">F7*1.2</f>
        <v>0</v>
      </c>
      <c r="I7" s="5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</row>
    <row r="8" spans="1:29" s="7" customFormat="1" ht="27.5" customHeight="1" x14ac:dyDescent="0.35">
      <c r="A8" s="21" t="s">
        <v>19</v>
      </c>
      <c r="B8" s="22" t="s">
        <v>31</v>
      </c>
      <c r="C8" s="23" t="s">
        <v>1</v>
      </c>
      <c r="D8" s="24">
        <v>3</v>
      </c>
      <c r="E8" s="25">
        <v>0</v>
      </c>
      <c r="F8" s="26">
        <f t="shared" si="2"/>
        <v>0</v>
      </c>
      <c r="G8" s="27">
        <v>0.2</v>
      </c>
      <c r="H8" s="28">
        <f t="shared" si="3"/>
        <v>0</v>
      </c>
      <c r="I8" s="5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</row>
    <row r="9" spans="1:29" s="7" customFormat="1" ht="27.5" customHeight="1" x14ac:dyDescent="0.35">
      <c r="A9" s="21" t="s">
        <v>20</v>
      </c>
      <c r="B9" s="22" t="s">
        <v>32</v>
      </c>
      <c r="C9" s="23" t="s">
        <v>1</v>
      </c>
      <c r="D9" s="24">
        <v>1</v>
      </c>
      <c r="E9" s="25">
        <v>0</v>
      </c>
      <c r="F9" s="26">
        <f t="shared" si="2"/>
        <v>0</v>
      </c>
      <c r="G9" s="27">
        <v>0.2</v>
      </c>
      <c r="H9" s="28">
        <f t="shared" si="3"/>
        <v>0</v>
      </c>
      <c r="I9" s="5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</row>
    <row r="10" spans="1:29" s="7" customFormat="1" ht="14" customHeight="1" x14ac:dyDescent="0.35">
      <c r="A10" s="29"/>
      <c r="B10" s="30"/>
      <c r="C10" s="31"/>
      <c r="D10" s="32"/>
      <c r="E10" s="33"/>
      <c r="F10" s="34"/>
      <c r="G10" s="35"/>
      <c r="H10" s="36"/>
      <c r="I10" s="5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</row>
    <row r="11" spans="1:29" ht="24.5" customHeight="1" x14ac:dyDescent="0.35">
      <c r="A11" s="17" t="s">
        <v>3</v>
      </c>
      <c r="B11" s="89" t="s">
        <v>8</v>
      </c>
      <c r="C11" s="90"/>
      <c r="D11" s="90"/>
      <c r="E11" s="90"/>
      <c r="F11" s="18">
        <f>SUM(F12)</f>
        <v>0</v>
      </c>
      <c r="G11" s="19">
        <v>0.2</v>
      </c>
      <c r="H11" s="20">
        <f>F11*1.2</f>
        <v>0</v>
      </c>
      <c r="I11" s="5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ht="14.5" x14ac:dyDescent="0.35">
      <c r="A12" s="37"/>
      <c r="B12" s="38" t="s">
        <v>33</v>
      </c>
      <c r="C12" s="39" t="s">
        <v>1</v>
      </c>
      <c r="D12" s="40">
        <v>1</v>
      </c>
      <c r="E12" s="41">
        <v>0</v>
      </c>
      <c r="F12" s="26">
        <f>E12*D12</f>
        <v>0</v>
      </c>
      <c r="G12" s="27">
        <v>0.2</v>
      </c>
      <c r="H12" s="42">
        <f>F12*1.2</f>
        <v>0</v>
      </c>
      <c r="I12" s="5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 ht="24.5" customHeight="1" x14ac:dyDescent="0.35">
      <c r="A13" s="43" t="s">
        <v>4</v>
      </c>
      <c r="B13" s="96" t="s">
        <v>9</v>
      </c>
      <c r="C13" s="97"/>
      <c r="D13" s="97"/>
      <c r="E13" s="97"/>
      <c r="F13" s="44">
        <f>SUM(F14)</f>
        <v>0</v>
      </c>
      <c r="G13" s="45">
        <v>0.2</v>
      </c>
      <c r="H13" s="46">
        <f>F13*1.2</f>
        <v>0</v>
      </c>
      <c r="I13" s="5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 ht="14.5" x14ac:dyDescent="0.35">
      <c r="A14" s="37"/>
      <c r="B14" s="38" t="s">
        <v>13</v>
      </c>
      <c r="C14" s="39" t="s">
        <v>1</v>
      </c>
      <c r="D14" s="40">
        <v>1</v>
      </c>
      <c r="E14" s="41">
        <v>0</v>
      </c>
      <c r="F14" s="26">
        <f>E14*D14</f>
        <v>0</v>
      </c>
      <c r="G14" s="27">
        <v>0.2</v>
      </c>
      <c r="H14" s="42">
        <f t="shared" ref="H14" si="4">F14*1.2</f>
        <v>0</v>
      </c>
      <c r="I14" s="9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</row>
    <row r="15" spans="1:29" s="12" customFormat="1" ht="14" customHeight="1" x14ac:dyDescent="0.35">
      <c r="A15" s="47"/>
      <c r="B15" s="48"/>
      <c r="C15" s="49"/>
      <c r="D15" s="50"/>
      <c r="E15" s="51"/>
      <c r="F15" s="34"/>
      <c r="G15" s="35"/>
      <c r="H15" s="36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</row>
    <row r="16" spans="1:29" s="55" customFormat="1" ht="24.5" customHeight="1" thickBot="1" x14ac:dyDescent="0.4">
      <c r="A16" s="94" t="s">
        <v>15</v>
      </c>
      <c r="B16" s="95"/>
      <c r="C16" s="95"/>
      <c r="D16" s="95"/>
      <c r="E16" s="95"/>
      <c r="F16" s="52">
        <f>F4+F11+F13</f>
        <v>0</v>
      </c>
      <c r="G16" s="53">
        <v>0.2</v>
      </c>
      <c r="H16" s="54">
        <f>F16*1.2</f>
        <v>0</v>
      </c>
    </row>
    <row r="17" spans="1:29" s="60" customFormat="1" ht="18" customHeight="1" thickBot="1" x14ac:dyDescent="0.4">
      <c r="A17" s="56"/>
      <c r="B17" s="56"/>
      <c r="C17" s="56"/>
      <c r="D17" s="56"/>
      <c r="E17" s="56"/>
      <c r="F17" s="57"/>
      <c r="G17" s="58"/>
      <c r="H17" s="59"/>
    </row>
    <row r="18" spans="1:29" s="55" customFormat="1" ht="25.5" customHeight="1" thickBot="1" x14ac:dyDescent="0.4">
      <c r="A18" s="61" t="s">
        <v>21</v>
      </c>
      <c r="B18" s="101" t="s">
        <v>26</v>
      </c>
      <c r="C18" s="102"/>
      <c r="D18" s="102"/>
      <c r="E18" s="102"/>
      <c r="F18" s="102"/>
      <c r="G18" s="102"/>
      <c r="H18" s="103"/>
    </row>
    <row r="19" spans="1:29" s="55" customFormat="1" ht="37.5" customHeight="1" x14ac:dyDescent="0.35">
      <c r="A19" s="62" t="s">
        <v>22</v>
      </c>
      <c r="B19" s="63" t="s">
        <v>34</v>
      </c>
      <c r="C19" s="64" t="s">
        <v>1</v>
      </c>
      <c r="D19" s="65">
        <v>1</v>
      </c>
      <c r="E19" s="66">
        <v>0</v>
      </c>
      <c r="F19" s="67">
        <f t="shared" ref="F19:F20" si="5">E19*D19</f>
        <v>0</v>
      </c>
      <c r="G19" s="68">
        <v>0.2</v>
      </c>
      <c r="H19" s="69">
        <f t="shared" ref="H19:H20" si="6">F19*1.2</f>
        <v>0</v>
      </c>
    </row>
    <row r="20" spans="1:29" s="55" customFormat="1" ht="25.5" customHeight="1" x14ac:dyDescent="0.35">
      <c r="A20" s="70" t="s">
        <v>23</v>
      </c>
      <c r="B20" s="71" t="s">
        <v>35</v>
      </c>
      <c r="C20" s="72" t="s">
        <v>1</v>
      </c>
      <c r="D20" s="73">
        <v>1</v>
      </c>
      <c r="E20" s="74">
        <v>0</v>
      </c>
      <c r="F20" s="75">
        <f t="shared" si="5"/>
        <v>0</v>
      </c>
      <c r="G20" s="76">
        <v>0.2</v>
      </c>
      <c r="H20" s="77">
        <f t="shared" si="6"/>
        <v>0</v>
      </c>
    </row>
    <row r="21" spans="1:29" ht="12" customHeight="1" x14ac:dyDescent="0.35">
      <c r="A21" s="78"/>
      <c r="B21" s="79"/>
      <c r="C21" s="80"/>
      <c r="D21" s="80"/>
      <c r="E21" s="81"/>
      <c r="F21" s="82"/>
      <c r="G21" s="83"/>
      <c r="H21" s="84"/>
      <c r="I21" s="85"/>
      <c r="J21" s="85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 ht="125" customHeight="1" thickBot="1" x14ac:dyDescent="0.4">
      <c r="A22" s="91" t="s">
        <v>24</v>
      </c>
      <c r="B22" s="92"/>
      <c r="C22" s="92"/>
      <c r="D22" s="92"/>
      <c r="E22" s="92"/>
      <c r="F22" s="92"/>
      <c r="G22" s="92"/>
      <c r="H22" s="93"/>
    </row>
  </sheetData>
  <mergeCells count="8">
    <mergeCell ref="A1:H1"/>
    <mergeCell ref="B4:E4"/>
    <mergeCell ref="A22:H22"/>
    <mergeCell ref="A16:E16"/>
    <mergeCell ref="B13:E13"/>
    <mergeCell ref="A2:H2"/>
    <mergeCell ref="B11:E11"/>
    <mergeCell ref="B18:H18"/>
  </mergeCells>
  <phoneticPr fontId="5" type="noConversion"/>
  <conditionalFormatting sqref="F5:F10 E16:E17">
    <cfRule type="cellIs" dxfId="2" priority="10" stopIfTrue="1" operator="lessThan">
      <formula>0</formula>
    </cfRule>
  </conditionalFormatting>
  <conditionalFormatting sqref="F12 F14:F15">
    <cfRule type="cellIs" dxfId="1" priority="18" stopIfTrue="1" operator="lessThan">
      <formula>0</formula>
    </cfRule>
  </conditionalFormatting>
  <conditionalFormatting sqref="F19:F21">
    <cfRule type="cellIs" dxfId="0" priority="1" stopIfTrue="1" operator="lessThan">
      <formula>0</formula>
    </cfRule>
  </conditionalFormatting>
  <pageMargins left="0.19685039370078741" right="0.19" top="0.35433070866141736" bottom="0.35433070866141736" header="0.19685039370078741" footer="0.19685039370078741"/>
  <pageSetup scale="99" orientation="landscape" r:id="rId1"/>
  <headerFooter>
    <oddFooter>&amp;R&amp;P sur &amp;N</oddFooter>
  </headerFooter>
  <ignoredErrors>
    <ignoredError sqref="F12:F13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2025-711-4-DPGF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</dc:title>
  <dc:creator>SEJ</dc:creator>
  <cp:lastModifiedBy>Marie-Laure BRUNEAU</cp:lastModifiedBy>
  <cp:lastPrinted>2025-12-16T09:30:19Z</cp:lastPrinted>
  <dcterms:created xsi:type="dcterms:W3CDTF">2023-05-19T13:04:26Z</dcterms:created>
  <dcterms:modified xsi:type="dcterms:W3CDTF">2025-12-16T10:00:26Z</dcterms:modified>
</cp:coreProperties>
</file>